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08574ae1f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mily Food Planner" sheetId="1" r:id="Rf3659462c1b64433"/>
    <x:sheet xmlns:r="http://schemas.openxmlformats.org/officeDocument/2006/relationships" name="Regional Staples" sheetId="2" r:id="R6e99694fc06847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2">
    <x:font>
      <x:sz val="11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A2342"/>
      </x:patternFill>
    </x:fill>
    <x:fill>
      <x:patternFill patternType="solid">
        <x:fgColor rgb="FF14557D"/>
      </x:patternFill>
    </x:fill>
    <x:fill>
      <x:patternFill patternType="solid">
        <x:fgColor rgb="FFFFF4CD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20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200" fontId="0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fd768606174cf6" /><Relationship Type="http://schemas.openxmlformats.org/officeDocument/2006/relationships/theme" Target="/xl/theme/theme1.xml" Id="Redd093352009426c" /><Relationship Type="http://schemas.openxmlformats.org/officeDocument/2006/relationships/sharedStrings" Target="/xl/sharedStrings.xml" Id="Rce0dc9919c9b4cb7" /><Relationship Type="http://schemas.openxmlformats.org/officeDocument/2006/relationships/worksheet" Target="/xl/worksheets/sheet1.xml" Id="Rf3659462c1b64433" /><Relationship Type="http://schemas.openxmlformats.org/officeDocument/2006/relationships/worksheet" Target="/xl/worksheets/sheet2.xml" Id="R6e99694fc06847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38" hidden="0" customWidth="1"/>
    <x:col min="2" max="2" width="28" hidden="0" customWidth="1"/>
    <x:col min="3" max="3" width="30" hidden="0" customWidth="1"/>
  </x:cols>
  <x:sheetData>
    <x:row r="1" ht="29" customHeight="1">
      <x:c r="A1" s="12" t="str">
        <x:v>MATHNAL | FOOD &amp; WATER RESILIENCE PLANNER</x:v>
      </x:c>
      <x:c r="B1" s="12" t="str"/>
      <x:c r="C1" s="12" t="str"/>
    </x:row>
    <x:row r="2">
      <x:c r="A2" s="13" t="str">
        <x:v>Editable planning inputs</x:v>
      </x:c>
      <x:c r="B2" s="13" t="str">
        <x:v>Value</x:v>
      </x:c>
      <x:c r="C2" s="13" t="str"/>
    </x:row>
    <x:row r="3">
      <x:c r="A3" s="14" t="str">
        <x:v>Family members</x:v>
      </x:c>
      <x:c r="B3" s="20" t="n">
        <x:v>4</x:v>
      </x:c>
      <x:c r="C3" s="14" t="str"/>
    </x:row>
    <x:row r="4">
      <x:c r="A4" s="14" t="str">
        <x:v>Planning months (1–36)</x:v>
      </x:c>
      <x:c r="B4" s="20" t="n">
        <x:v>12</x:v>
      </x:c>
      <x:c r="C4" s="14" t="str"/>
    </x:row>
    <x:row r="5">
      <x:c r="A5" s="14" t="str">
        <x:v>Days per planning month</x:v>
      </x:c>
      <x:c r="B5" s="20" t="n">
        <x:v>30</x:v>
      </x:c>
      <x:c r="C5" s="14" t="str"/>
    </x:row>
    <x:row r="6">
      <x:c r="A6" s="14" t="str">
        <x:v>Water litres/person/day</x:v>
      </x:c>
      <x:c r="B6" s="20" t="n">
        <x:v>3.785</x:v>
      </x:c>
      <x:c r="C6" s="14" t="str"/>
    </x:row>
    <x:row r="7">
      <x:c r="A7" s="14" t="str">
        <x:v>Reserve margin for dry foods</x:v>
      </x:c>
      <x:c r="B7" s="21" t="n">
        <x:v>0.1</x:v>
      </x:c>
      <x:c r="C7" s="14" t="str"/>
    </x:row>
    <x:row r="8">
      <x:c r="A8" s="14" t="str"/>
      <x:c r="B8" s="14" t="str"/>
      <x:c r="C8" s="14" t="str"/>
    </x:row>
    <x:row r="9">
      <x:c r="A9" s="13" t="str">
        <x:v>Food category</x:v>
      </x:c>
      <x:c r="B9" s="13" t="str">
        <x:v>Daily grams/person</x:v>
      </x:c>
      <x:c r="C9" s="13" t="str">
        <x:v>Household total (kg)</x:v>
      </x:c>
    </x:row>
    <x:row r="10">
      <x:c r="A10" s="14" t="str">
        <x:v>Grains / regional staple</x:v>
      </x:c>
      <x:c r="B10" s="20" t="n">
        <x:v>300</x:v>
      </x:c>
      <x:c r="C10" s="14" t="n">
        <x:f>B10*$B$3*$B$4*$B$5/1000*(1+$B$7)</x:f>
        <x:v>475.20000000000005</x:v>
      </x:c>
    </x:row>
    <x:row r="11">
      <x:c r="A11" s="14" t="str">
        <x:v>Pulses / legumes</x:v>
      </x:c>
      <x:c r="B11" s="20" t="n">
        <x:v>75</x:v>
      </x:c>
      <x:c r="C11" s="14" t="n">
        <x:f>B11*$B$3*$B$4*$B$5/1000*(1+$B$7)</x:f>
        <x:v>118.80000000000001</x:v>
      </x:c>
    </x:row>
    <x:row r="12">
      <x:c r="A12" s="14" t="str">
        <x:v>Cooking oil</x:v>
      </x:c>
      <x:c r="B12" s="20" t="n">
        <x:v>25</x:v>
      </x:c>
      <x:c r="C12" s="14" t="n">
        <x:f>B12*$B$3*$B$4*$B$5/1000</x:f>
        <x:v>36</x:v>
      </x:c>
    </x:row>
    <x:row r="13">
      <x:c r="A13" s="14" t="str">
        <x:v>Vegetables</x:v>
      </x:c>
      <x:c r="B13" s="20" t="n">
        <x:v>250</x:v>
      </x:c>
      <x:c r="C13" s="14" t="n">
        <x:f>B13*$B$3*$B$4*$B$5/1000</x:f>
        <x:v>360</x:v>
      </x:c>
    </x:row>
    <x:row r="14">
      <x:c r="A14" s="14" t="str">
        <x:v>Additional protein foods</x:v>
      </x:c>
      <x:c r="B14" s="20" t="n">
        <x:v>100</x:v>
      </x:c>
      <x:c r="C14" s="14" t="n">
        <x:f>B14*$B$3*$B$4*$B$5/1000</x:f>
        <x:v>144</x:v>
      </x:c>
    </x:row>
    <x:row r="15">
      <x:c r="A15" s="14" t="str">
        <x:v>Fruit</x:v>
      </x:c>
      <x:c r="B15" s="20" t="n">
        <x:v>150</x:v>
      </x:c>
      <x:c r="C15" s="14" t="n">
        <x:f>B15*$B$3*$B$4*$B$5/1000</x:f>
        <x:v>216</x:v>
      </x:c>
    </x:row>
    <x:row r="16">
      <x:c r="A16" s="14" t="str">
        <x:v>Sugar / jaggery</x:v>
      </x:c>
      <x:c r="B16" s="20" t="n">
        <x:v>20</x:v>
      </x:c>
      <x:c r="C16" s="14" t="n">
        <x:f>B16*$B$3*$B$4*$B$5/1000*(1+$B$7)</x:f>
        <x:v>31.680000000000003</x:v>
      </x:c>
    </x:row>
    <x:row r="17">
      <x:c r="A17" s="14" t="str">
        <x:v>Salt</x:v>
      </x:c>
      <x:c r="B17" s="20" t="n">
        <x:v>5</x:v>
      </x:c>
      <x:c r="C17" s="14" t="n">
        <x:f>B17*$B$3*$B$4*$B$5/1000*(1+$B$7)</x:f>
        <x:v>7.920000000000001</x:v>
      </x:c>
    </x:row>
    <x:row r="18">
      <x:c r="A18" s="14" t="str"/>
      <x:c r="B18" s="14" t="str"/>
      <x:c r="C18" s="14" t="str"/>
    </x:row>
    <x:row r="19">
      <x:c r="A19" s="14" t="str">
        <x:v>Water storage required (litres)</x:v>
      </x:c>
      <x:c r="B19" s="14" t="n">
        <x:f>B3*B4*B5*B6</x:f>
        <x:v>5450.400000000001</x:v>
      </x:c>
      <x:c r="C19" s="14" t="str"/>
    </x:row>
    <x:row r="20">
      <x:c r="A20" s="14" t="str">
        <x:v>Water storage (20L containers)</x:v>
      </x:c>
      <x:c r="B20" s="14" t="n">
        <x:f>ROUNDUP(B19/20,0)</x:f>
        <x:v>273</x:v>
      </x:c>
      <x:c r="C20" s="14" t="str"/>
    </x:row>
    <x:row r="21">
      <x:c r="A21" s="14" t="str"/>
      <x:c r="B21" s="14" t="str"/>
      <x:c r="C21" s="14" t="str"/>
    </x:row>
    <x:row r="22">
      <x:c r="A22" s="14" t="str">
        <x:v>Guidance</x:v>
      </x:c>
      <x:c r="B22" s="14" t="str">
        <x:v>Planning estimates only; not a nutritionally complete dietary prescription.</x:v>
      </x:c>
      <x:c r="C22" s="14" t="str"/>
    </x:row>
    <x:row r="23">
      <x:c r="A23" s="14" t="str">
        <x:v>Notes</x:v>
      </x:c>
      <x:c r="B23" s="14" t="str">
        <x:v>Months assumed at 30 days; use safe storage, rotate stock, check shelf life.</x:v>
      </x:c>
      <x:c r="C23" s="1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>
      <x:c r="A1" s="13" t="str">
        <x:v>region</x:v>
      </x:c>
      <x:c r="B1" s="13" t="str">
        <x:v>regional_example_staples</x:v>
      </x:c>
      <x:c r="C1" s="13" t="str">
        <x:v>pulses_or_legumes</x:v>
      </x:c>
      <x:c r="D1" s="13" t="str">
        <x:v>note</x:v>
      </x:c>
    </x:row>
    <x:row r="2">
      <x:c r="A2" s="14" t="str">
        <x:v>India South</x:v>
      </x:c>
      <x:c r="B2" s="14" t="str">
        <x:v>Rice; ragi; jowar</x:v>
      </x:c>
      <x:c r="C2" s="14" t="str">
        <x:v>Toor dal; urad dal</x:v>
      </x:c>
      <x:c r="D2" s="14" t="str">
        <x:v>Examples only; not a complete ration or culturally universal</x:v>
      </x:c>
    </x:row>
    <x:row r="3">
      <x:c r="A3" s="14" t="str">
        <x:v>India North</x:v>
      </x:c>
      <x:c r="B3" s="14" t="str">
        <x:v>Wheat atta; rice; bajra</x:v>
      </x:c>
      <x:c r="C3" s="14" t="str">
        <x:v>Chana dal; masoor dal</x:v>
      </x:c>
      <x:c r="D3" s="14" t="str">
        <x:v>Examples only; not a complete ration or culturally universal</x:v>
      </x:c>
    </x:row>
    <x:row r="4">
      <x:c r="A4" s="14" t="str">
        <x:v>India East</x:v>
      </x:c>
      <x:c r="B4" s="14" t="str">
        <x:v>Rice; poha; wheat</x:v>
      </x:c>
      <x:c r="C4" s="14" t="str">
        <x:v>Moong dal; masoor dal</x:v>
      </x:c>
      <x:c r="D4" s="14" t="str">
        <x:v>Examples only; not a complete ration or culturally universal</x:v>
      </x:c>
    </x:row>
    <x:row r="5">
      <x:c r="A5" s="14" t="str">
        <x:v>India West</x:v>
      </x:c>
      <x:c r="B5" s="14" t="str">
        <x:v>Wheat atta; jowar; bajra; rice</x:v>
      </x:c>
      <x:c r="C5" s="14" t="str">
        <x:v>Moong dal; toor dal</x:v>
      </x:c>
      <x:c r="D5" s="14" t="str">
        <x:v>Examples only; not a complete ration or culturally universal</x:v>
      </x:c>
    </x:row>
    <x:row r="6">
      <x:c r="A6" s="14" t="str">
        <x:v>India Northeast</x:v>
      </x:c>
      <x:c r="B6" s="14" t="str">
        <x:v>Rice; millet; maize</x:v>
      </x:c>
      <x:c r="C6" s="14" t="str">
        <x:v>Lentils; beans</x:v>
      </x:c>
      <x:c r="D6" s="14" t="str">
        <x:v>Examples only; not a complete ration or culturally universal</x:v>
      </x:c>
    </x:row>
    <x:row r="7">
      <x:c r="A7" s="14" t="str">
        <x:v>India Central</x:v>
      </x:c>
      <x:c r="B7" s="14" t="str">
        <x:v>Wheat; rice; kodo millet; maize</x:v>
      </x:c>
      <x:c r="C7" s="14" t="str">
        <x:v>Chana dal; toor dal</x:v>
      </x:c>
      <x:c r="D7" s="14" t="str">
        <x:v>Examples only; not a complete ration or culturally universal</x:v>
      </x:c>
    </x:row>
    <x:row r="8">
      <x:c r="A8" s="14" t="str">
        <x:v>Southeast Asia</x:v>
      </x:c>
      <x:c r="B8" s="14" t="str">
        <x:v>Rice; dry rice noodles; maize</x:v>
      </x:c>
      <x:c r="C8" s="14" t="str">
        <x:v>Soybeans; mung beans</x:v>
      </x:c>
      <x:c r="D8" s="14" t="str">
        <x:v>Examples only; not a complete ration or culturally universal</x:v>
      </x:c>
    </x:row>
    <x:row r="9">
      <x:c r="A9" s="14" t="str">
        <x:v>Middle East</x:v>
      </x:c>
      <x:c r="B9" s="14" t="str">
        <x:v>Wheat; bulgur; rice; couscous</x:v>
      </x:c>
      <x:c r="C9" s="14" t="str">
        <x:v>Lentils; chickpeas</x:v>
      </x:c>
      <x:c r="D9" s="14" t="str">
        <x:v>Examples only; not a complete ration or culturally universal</x:v>
      </x:c>
    </x:row>
    <x:row r="10">
      <x:c r="A10" s="14" t="str">
        <x:v>Sub-Saharan Africa</x:v>
      </x:c>
      <x:c r="B10" s="14" t="str">
        <x:v>Maize; sorghum; millet; rice</x:v>
      </x:c>
      <x:c r="C10" s="14" t="str">
        <x:v>Cowpeas; beans</x:v>
      </x:c>
      <x:c r="D10" s="14" t="str">
        <x:v>Examples only; not a complete ration or culturally universal</x:v>
      </x:c>
    </x:row>
    <x:row r="11">
      <x:c r="A11" s="14" t="str">
        <x:v>Europe</x:v>
      </x:c>
      <x:c r="B11" s="14" t="str">
        <x:v>Wheat; oats; barley; rice</x:v>
      </x:c>
      <x:c r="C11" s="14" t="str">
        <x:v>Lentils; dried peas</x:v>
      </x:c>
      <x:c r="D11" s="14" t="str">
        <x:v>Examples only; not a complete ration or culturally universal</x:v>
      </x:c>
    </x:row>
    <x:row r="12">
      <x:c r="A12" s="14" t="str">
        <x:v>Americas</x:v>
      </x:c>
      <x:c r="B12" s="14" t="str">
        <x:v>Rice; maize; wheat; oats</x:v>
      </x:c>
      <x:c r="C12" s="14" t="str">
        <x:v>Beans; lentils</x:v>
      </x:c>
      <x:c r="D12" s="14" t="str">
        <x:v>Examples only; not a complete ration or culturally universal</x:v>
      </x:c>
    </x:row>
  </x:sheetData>
  <x:pageMargins left="0.7" right="0.7" top="0.75" bottom="0.75" header="0.3" footer="0.3"/>
</x:worksheet>
</file>